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4240" windowHeight="12360" activeTab="1"/>
  </bookViews>
  <sheets>
    <sheet name="申报及拟立项情况" sheetId="3" r:id="rId1"/>
    <sheet name="立项建议" sheetId="1" r:id="rId2"/>
  </sheets>
  <externalReferences>
    <externalReference r:id="rId3"/>
  </externalReferences>
  <definedNames>
    <definedName name="_xlnm._FilterDatabase" localSheetId="1" hidden="1">立项建议!$A$3:$G$62</definedName>
    <definedName name="_xlnm.Print_Titles" localSheetId="1">立项建议!$3:$3</definedName>
  </definedNames>
  <calcPr calcId="144525"/>
</workbook>
</file>

<file path=xl/calcChain.xml><?xml version="1.0" encoding="utf-8"?>
<calcChain xmlns="http://schemas.openxmlformats.org/spreadsheetml/2006/main">
  <c r="D8" i="1"/>
  <c r="K17" i="3"/>
  <c r="J17"/>
  <c r="I17"/>
  <c r="H17"/>
  <c r="F17"/>
  <c r="G6"/>
  <c r="G3"/>
</calcChain>
</file>

<file path=xl/sharedStrings.xml><?xml version="1.0" encoding="utf-8"?>
<sst xmlns="http://schemas.openxmlformats.org/spreadsheetml/2006/main" count="286" uniqueCount="183">
  <si>
    <t>惠州市2018-2019年度科技专项资金申报及拟立项情况</t>
  </si>
  <si>
    <t>序号</t>
  </si>
  <si>
    <t>科技计划类别</t>
  </si>
  <si>
    <t>专题名称</t>
  </si>
  <si>
    <t>单项金额（万元）</t>
  </si>
  <si>
    <t>业务科室</t>
  </si>
  <si>
    <t>申报数（项）</t>
  </si>
  <si>
    <t>拟立项</t>
  </si>
  <si>
    <t>市资金 （万元）</t>
  </si>
  <si>
    <t>省资金  （万元）</t>
  </si>
  <si>
    <t>重大科技专项</t>
  </si>
  <si>
    <t>专题一、新一代信息技术</t>
  </si>
  <si>
    <t>高新科</t>
  </si>
  <si>
    <t>专题二、人工智能与高端装备制造</t>
  </si>
  <si>
    <t>专题三、石化能源新材料</t>
  </si>
  <si>
    <t>产学研科</t>
  </si>
  <si>
    <t>科技合作专项</t>
  </si>
  <si>
    <t>专题一、 国际科技合作</t>
  </si>
  <si>
    <t>—</t>
  </si>
  <si>
    <t>专题二、 港澳科技合作</t>
  </si>
  <si>
    <t>科技成果转化项目</t>
  </si>
  <si>
    <t>成果科</t>
  </si>
  <si>
    <t>产学研合作项目</t>
  </si>
  <si>
    <t>产学研</t>
  </si>
  <si>
    <t>科技型中小企业技术创新项目</t>
  </si>
  <si>
    <t>社会发展与农业科技项目</t>
  </si>
  <si>
    <t>专题一、资源环保</t>
  </si>
  <si>
    <t>专题二、乡村振兴</t>
  </si>
  <si>
    <t>专题三、医药卫生</t>
  </si>
  <si>
    <t>专题四、公共安全</t>
  </si>
  <si>
    <t>专题五、科学普及</t>
  </si>
  <si>
    <t>基础与应用基础研究</t>
  </si>
  <si>
    <t>合计</t>
  </si>
  <si>
    <t>业务主管科室根据评审结果按照拟立项数，从高分到低分以1：1.5的比例，并综合考虑项目承担单位的信用情况，划定入围项目，提出立项建议。对建议立项项目，说明立项理由；对入围不立项项目说明原因。其中重大科技专项、科技合作项目、科技成果转化项目综合网络评审、会议评审、现场考察评审结果；科技型中小企业技术创新项目、产学研合作项目、社会发展与农业科技项目、基础与应用基础研究项目根据网络评审结果（资助20万元的项目业务科室可视情况进行现场考察，并综合提出立项建议）。</t>
  </si>
  <si>
    <t>附件</t>
  </si>
  <si>
    <t>2018-2019年惠州市科技专项资金拟出库项目名单</t>
  </si>
  <si>
    <t>项目名称</t>
  </si>
  <si>
    <t>申报单位</t>
  </si>
  <si>
    <t>项目    负责人</t>
  </si>
  <si>
    <t>额度    (万元)</t>
  </si>
  <si>
    <t>所属辖区</t>
  </si>
  <si>
    <t>管理科室</t>
  </si>
  <si>
    <t>一、重大科技专项攻关项目</t>
  </si>
  <si>
    <t>有源驱动超多分区Mini-LED背光研究</t>
  </si>
  <si>
    <t>TCL集团股份有限公司</t>
  </si>
  <si>
    <t>林智远</t>
  </si>
  <si>
    <t>仲恺区</t>
  </si>
  <si>
    <t>新一代汽车网联感知与智能决策系统关键技术</t>
  </si>
  <si>
    <t>惠州市德赛西威汽车电子股份有限公司</t>
  </si>
  <si>
    <t>刘晓阳</t>
  </si>
  <si>
    <t>130寸4K智能LED电视屏关键技术研究及产业化</t>
  </si>
  <si>
    <t>惠州市兆光光电科技有限公司</t>
  </si>
  <si>
    <t>环保家具智能机器人系统集成关键技术研发及应用</t>
  </si>
  <si>
    <t>惠州市诚业家具有限公司</t>
  </si>
  <si>
    <t>俞春华</t>
  </si>
  <si>
    <t>博罗县</t>
  </si>
  <si>
    <t>智能视觉LCM自动光学检测装备的研发</t>
  </si>
  <si>
    <t>惠州旭鑫智能技术有限公司</t>
  </si>
  <si>
    <t>华  成</t>
  </si>
  <si>
    <t>硅碳复合材料高能量密度锂离子电池的研发及产业化</t>
  </si>
  <si>
    <t>惠州市豪鹏科技有限公司</t>
  </si>
  <si>
    <t>胡大林</t>
  </si>
  <si>
    <t>惠城区</t>
  </si>
  <si>
    <t>高容量锂离子电池碳复合负极材料关键技术的研发</t>
  </si>
  <si>
    <t>惠州市贝特瑞新材料科技有限公司</t>
  </si>
  <si>
    <t>肖称茂</t>
  </si>
  <si>
    <t>惠阳区</t>
  </si>
  <si>
    <t>二、科技合作专项</t>
  </si>
  <si>
    <t>无感FOC矢量控制算法直流无刷电机控制器的研发</t>
  </si>
  <si>
    <t>惠州三华工业有限公司</t>
  </si>
  <si>
    <t>刘  政</t>
  </si>
  <si>
    <t>三、科技成果转化项目</t>
  </si>
  <si>
    <t>新型高耐候抗静电双层复合高分子型材的制备方法研发及产业化</t>
  </si>
  <si>
    <t>惠东美新塑木型材制品有限公司</t>
  </si>
  <si>
    <t>李青海</t>
  </si>
  <si>
    <t>惠东县</t>
  </si>
  <si>
    <t>四、产学研合作项目</t>
  </si>
  <si>
    <t>抗流感药巴洛沙韦中间体的创新工艺开发和产业化</t>
  </si>
  <si>
    <t xml:space="preserve">广东莱佛士制药技术有限公司                                                                                                                                                                                                                                                                                                                                                                                                                                                                                </t>
  </si>
  <si>
    <t>周章涛</t>
  </si>
  <si>
    <t>大亚湾</t>
  </si>
  <si>
    <t>内藏式超高清小间距LED显示屏光学结构体组件技术的研发及产业化</t>
  </si>
  <si>
    <t>博罗承创精密工业有限公司</t>
  </si>
  <si>
    <t>刘柏军</t>
  </si>
  <si>
    <t>新型导热耐磨尼龙聚丙烯合金</t>
  </si>
  <si>
    <t>惠州市晋裕塑料科技有限公司</t>
  </si>
  <si>
    <t>田攀攀</t>
  </si>
  <si>
    <r>
      <rPr>
        <sz val="10"/>
        <rFont val="Times New Roman"/>
        <family val="1"/>
      </rPr>
      <t>ActiveOpticalCable</t>
    </r>
    <r>
      <rPr>
        <sz val="10"/>
        <rFont val="宋体"/>
        <family val="3"/>
        <charset val="134"/>
      </rPr>
      <t>（</t>
    </r>
    <r>
      <rPr>
        <sz val="10"/>
        <rFont val="Times New Roman"/>
        <family val="1"/>
      </rPr>
      <t>AOC</t>
    </r>
    <r>
      <rPr>
        <sz val="10"/>
        <rFont val="宋体"/>
        <family val="3"/>
        <charset val="134"/>
      </rPr>
      <t>）</t>
    </r>
    <r>
      <rPr>
        <sz val="10"/>
        <rFont val="宋体"/>
        <family val="3"/>
        <charset val="134"/>
        <scheme val="minor"/>
      </rPr>
      <t>多通道高速传输线缆组件项目</t>
    </r>
  </si>
  <si>
    <t>汇聚科技（惠州）有限公司</t>
  </si>
  <si>
    <t>谭锡春</t>
  </si>
  <si>
    <t>微型金属齿轮加工检测技术研究</t>
  </si>
  <si>
    <t>广东金力变速科技股份有限公司</t>
  </si>
  <si>
    <t>马瑞伍</t>
  </si>
  <si>
    <t>五、科技型中小企业技术创新项目</t>
  </si>
  <si>
    <t>智能集群大空间制氧机的研究和产业化</t>
  </si>
  <si>
    <t>惠州市美亚飞电器有限公司</t>
  </si>
  <si>
    <t>张立武</t>
  </si>
  <si>
    <t>智能网联汽车大尺寸电容屏关键技术研发及产业化</t>
  </si>
  <si>
    <t>惠州市健达通电子有限公司</t>
  </si>
  <si>
    <t>刘冀辉</t>
  </si>
  <si>
    <t>高性能常温固化水性环氧树脂耐磨涂料研发</t>
  </si>
  <si>
    <t>惠州市惠阳区嘉泰涂料有限公司</t>
  </si>
  <si>
    <t>周学军</t>
  </si>
  <si>
    <t>低温自交联环保高性能PVC水性油墨的研究与开发</t>
  </si>
  <si>
    <t>惠州兴鑫涂料化工有限公司</t>
  </si>
  <si>
    <t>柳湘平</t>
  </si>
  <si>
    <t>充电式自适应降噪数字助听器的研发</t>
  </si>
  <si>
    <t>惠州市锦好医疗科技股份有限公司</t>
  </si>
  <si>
    <t>王华东</t>
  </si>
  <si>
    <t>一种LED灯源固化耐黄变UV丝印上光油墨的研发及产业化</t>
  </si>
  <si>
    <t>惠州市至上新材料有限公司</t>
  </si>
  <si>
    <t>吴友勇</t>
  </si>
  <si>
    <t>基于全数字驱动的智能高保真无线立体声耳机的研发</t>
  </si>
  <si>
    <t>惠阳东美音响制品有限公司</t>
  </si>
  <si>
    <t>林继雄</t>
  </si>
  <si>
    <t>小型化数字式均衡器拾音技术的研究与产业化</t>
  </si>
  <si>
    <t>惠州市铭仕电子制品有限公司</t>
  </si>
  <si>
    <t>魏志荣</t>
  </si>
  <si>
    <t>高密度高吸水率低残留超细纤维无尘布的研究与开发</t>
  </si>
  <si>
    <t>惠州市杰佰净化有限公司</t>
  </si>
  <si>
    <t>黄马壮</t>
  </si>
  <si>
    <t>异型快充高倍率聚合物锂离子电池的研究与产业化</t>
  </si>
  <si>
    <t>惠州市纬世新能源有限公司</t>
  </si>
  <si>
    <t>龙  梅</t>
  </si>
  <si>
    <t>新型固态锂电池全自动双面间隙转移涂布机的研究与开发</t>
  </si>
  <si>
    <t>惠州市新鑫辉自动化设备有限公司</t>
  </si>
  <si>
    <t>施  展</t>
  </si>
  <si>
    <t>高精度玻璃盖板自动外观检测设备研发</t>
  </si>
  <si>
    <t>惠州高视科技有限公司</t>
  </si>
  <si>
    <t>邹伟金</t>
  </si>
  <si>
    <t>六、社会发展与农业科技项目</t>
  </si>
  <si>
    <t>螯合性表面活性剂修复龙门矿区重金属污染土壤的关键技术研究</t>
  </si>
  <si>
    <t>惠州学院</t>
  </si>
  <si>
    <t>彭忠利</t>
  </si>
  <si>
    <t>惠州市</t>
  </si>
  <si>
    <t>基于新型节水灌溉和立体绿化的空中生态园林种植设计技术的研发</t>
  </si>
  <si>
    <t>惠州市维尔环境科技有限公司</t>
  </si>
  <si>
    <t>习劲林</t>
  </si>
  <si>
    <t>竹炭纤维复合鞋材的制备及其抗菌防霉等性能的研究</t>
  </si>
  <si>
    <t>广东省惠州市质量计量监督检测所</t>
  </si>
  <si>
    <t>陈俊峰</t>
  </si>
  <si>
    <t>市  直</t>
  </si>
  <si>
    <t>荔枝干白酿造工艺研究项目</t>
  </si>
  <si>
    <t>广东祯州荔枝产业股份有限公司</t>
  </si>
  <si>
    <t>张姝姝</t>
  </si>
  <si>
    <t>黑珍珠莲雾绿色栽培技术研究与应用</t>
  </si>
  <si>
    <t>惠东县黑珍珠莲雾白花农场有限公司</t>
  </si>
  <si>
    <t>纪孝民</t>
  </si>
  <si>
    <t>有机蔬菜害虫防治关键技术研究及应用</t>
  </si>
  <si>
    <t>博罗县鑫茂农业种植专业合作社</t>
  </si>
  <si>
    <t>刘志红</t>
  </si>
  <si>
    <t>基于新型无土水培技术的绿色健康沙拉菜的种植及产业化</t>
  </si>
  <si>
    <t>广东六谷裕兴农业有限公司</t>
  </si>
  <si>
    <t>李天华</t>
  </si>
  <si>
    <t>阿帕替尼靶向VEGF/VEGFR2通路抑制射频消融后肝癌复发的机制研究</t>
  </si>
  <si>
    <t>惠州市中大惠亚医院</t>
  </si>
  <si>
    <t>周  奇</t>
  </si>
  <si>
    <t>重型β地中海贫血内分泌并发症现状调查及糖代谢异常影响因素的前瞻性巢式病例对照研究</t>
  </si>
  <si>
    <t>惠州市第一人民医院</t>
  </si>
  <si>
    <t>陈国华</t>
  </si>
  <si>
    <t>经颅直流电刺激治疗精神分裂症顽固性幻听和阴性症状的探索性研究</t>
  </si>
  <si>
    <t>惠州市第二人民医院</t>
  </si>
  <si>
    <t>顾晨龙</t>
  </si>
  <si>
    <t>氨糖软骨素类保健食品中非法添加物的调查研究</t>
  </si>
  <si>
    <t>惠州市食品药品检验所</t>
  </si>
  <si>
    <t>黄秀丽</t>
  </si>
  <si>
    <t>惠州植物园鸟语谷科普长廊建设与示范</t>
  </si>
  <si>
    <t>惠州市林业科学研究所（广东省林业区域性试验(惠州)中心）</t>
  </si>
  <si>
    <t>廖文莉</t>
  </si>
  <si>
    <t>七、基础与应用基础研究项目</t>
  </si>
  <si>
    <t>惠阳胡须鸡禽白血病易感eQTL位点与肠道微生物菌群多样性的关联研究</t>
  </si>
  <si>
    <t>李红伟</t>
  </si>
  <si>
    <t>基于瞬态离散模型的数字低电平系统开发</t>
  </si>
  <si>
    <t>林宏翔</t>
  </si>
  <si>
    <t>儿童认知灵活性的神经机制及其干预研究</t>
  </si>
  <si>
    <t>金  艳</t>
  </si>
  <si>
    <t>源于植物基的大孔碳用于高效稳定的氧电极催化剂研究</t>
  </si>
  <si>
    <t>李健鹏</t>
  </si>
  <si>
    <t>LED用三基色YPO4:Ln晶态材料的液相制备及其性能强化</t>
  </si>
  <si>
    <t>刘国聪</t>
  </si>
  <si>
    <t>验方《理冲汤》现代口服制剂的开发与利用</t>
  </si>
  <si>
    <t>惠州卫生职业技术学院</t>
  </si>
  <si>
    <t>侯秋苑</t>
  </si>
</sst>
</file>

<file path=xl/styles.xml><?xml version="1.0" encoding="utf-8"?>
<styleSheet xmlns="http://schemas.openxmlformats.org/spreadsheetml/2006/main">
  <fonts count="22">
    <font>
      <sz val="11"/>
      <color theme="1"/>
      <name val="宋体"/>
      <charset val="134"/>
      <scheme val="minor"/>
    </font>
    <font>
      <sz val="10"/>
      <name val="宋体"/>
      <charset val="134"/>
    </font>
    <font>
      <sz val="10"/>
      <color theme="1"/>
      <name val="宋体"/>
      <charset val="134"/>
      <scheme val="minor"/>
    </font>
    <font>
      <sz val="11"/>
      <color theme="1"/>
      <name val="黑体"/>
      <charset val="134"/>
    </font>
    <font>
      <sz val="20"/>
      <color theme="1"/>
      <name val="方正小标宋简体"/>
      <charset val="134"/>
    </font>
    <font>
      <b/>
      <sz val="10"/>
      <name val="宋体"/>
      <family val="3"/>
      <charset val="134"/>
      <scheme val="minor"/>
    </font>
    <font>
      <sz val="10"/>
      <name val="黑体"/>
      <family val="3"/>
      <charset val="134"/>
    </font>
    <font>
      <sz val="10"/>
      <name val="宋体"/>
      <family val="3"/>
      <charset val="134"/>
      <scheme val="minor"/>
    </font>
    <font>
      <sz val="10"/>
      <color indexed="8"/>
      <name val="宋体"/>
      <family val="3"/>
      <charset val="134"/>
      <scheme val="minor"/>
    </font>
    <font>
      <sz val="10"/>
      <name val="Times New Roman"/>
      <family val="1"/>
    </font>
    <font>
      <sz val="9"/>
      <color theme="1"/>
      <name val="宋体"/>
      <family val="3"/>
      <charset val="134"/>
      <scheme val="minor"/>
    </font>
    <font>
      <sz val="16"/>
      <color theme="1"/>
      <name val="方正小标宋简体"/>
      <charset val="134"/>
    </font>
    <font>
      <b/>
      <sz val="10"/>
      <color theme="1"/>
      <name val="宋体"/>
      <family val="3"/>
      <charset val="134"/>
    </font>
    <font>
      <b/>
      <sz val="10"/>
      <name val="宋体"/>
      <family val="3"/>
      <charset val="134"/>
    </font>
    <font>
      <sz val="10"/>
      <color theme="1"/>
      <name val="宋体"/>
      <family val="3"/>
      <charset val="134"/>
    </font>
    <font>
      <sz val="11"/>
      <color theme="1"/>
      <name val="宋体"/>
      <family val="3"/>
      <charset val="134"/>
    </font>
    <font>
      <sz val="12"/>
      <color theme="1"/>
      <name val="宋体"/>
      <family val="3"/>
      <charset val="134"/>
    </font>
    <font>
      <b/>
      <sz val="10"/>
      <color theme="1"/>
      <name val="宋体"/>
      <family val="3"/>
      <charset val="134"/>
      <scheme val="minor"/>
    </font>
    <font>
      <sz val="11"/>
      <color indexed="8"/>
      <name val="Tahoma"/>
      <family val="2"/>
    </font>
    <font>
      <sz val="11"/>
      <color theme="1"/>
      <name val="宋体"/>
      <family val="3"/>
      <charset val="134"/>
      <scheme val="minor"/>
    </font>
    <font>
      <sz val="10"/>
      <name val="宋体"/>
      <family val="3"/>
      <charset val="134"/>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style="thin">
        <color auto="1"/>
      </bottom>
      <diagonal/>
    </border>
  </borders>
  <cellStyleXfs count="3">
    <xf numFmtId="0" fontId="0" fillId="0" borderId="0">
      <alignment vertical="center"/>
    </xf>
    <xf numFmtId="0" fontId="19" fillId="0" borderId="0">
      <alignment vertical="center"/>
    </xf>
    <xf numFmtId="0" fontId="18" fillId="0" borderId="0"/>
  </cellStyleXfs>
  <cellXfs count="75">
    <xf numFmtId="0" fontId="0" fillId="0" borderId="0" xfId="0">
      <alignment vertical="center"/>
    </xf>
    <xf numFmtId="0" fontId="1" fillId="0" borderId="0" xfId="0" applyFont="1" applyFill="1" applyBorder="1" applyAlignme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5"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1" applyFont="1" applyBorder="1" applyAlignment="1">
      <alignment horizontal="left"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1" applyFont="1" applyBorder="1" applyAlignment="1">
      <alignment horizontal="left" vertical="center" wrapText="1"/>
    </xf>
    <xf numFmtId="0" fontId="8" fillId="0" borderId="1" xfId="1" applyNumberFormat="1" applyFont="1" applyFill="1" applyBorder="1" applyAlignment="1">
      <alignment horizontal="center" vertical="center" wrapText="1"/>
    </xf>
    <xf numFmtId="0" fontId="8" fillId="0" borderId="1" xfId="1" applyNumberFormat="1" applyFont="1" applyFill="1" applyBorder="1" applyAlignment="1">
      <alignment horizontal="left" vertical="center" wrapText="1"/>
    </xf>
    <xf numFmtId="0" fontId="2" fillId="0" borderId="1" xfId="0" applyFont="1" applyBorder="1" applyAlignment="1">
      <alignment horizontal="center" vertical="center"/>
    </xf>
    <xf numFmtId="0" fontId="9" fillId="0" borderId="1" xfId="1" applyFont="1" applyBorder="1" applyAlignment="1">
      <alignment horizontal="left" vertical="center" wrapText="1"/>
    </xf>
    <xf numFmtId="0" fontId="7" fillId="0" borderId="1" xfId="0" applyFont="1" applyFill="1" applyBorder="1" applyAlignment="1">
      <alignment vertical="center"/>
    </xf>
    <xf numFmtId="0" fontId="8" fillId="0" borderId="1" xfId="1" applyNumberFormat="1" applyFont="1" applyFill="1" applyBorder="1" applyAlignment="1">
      <alignment vertical="center" wrapText="1"/>
    </xf>
    <xf numFmtId="0" fontId="8" fillId="0" borderId="1" xfId="2" applyNumberFormat="1" applyFont="1" applyFill="1" applyBorder="1" applyAlignment="1">
      <alignment horizontal="center" vertical="center" wrapText="1"/>
    </xf>
    <xf numFmtId="0" fontId="10" fillId="0" borderId="0" xfId="0" applyFont="1">
      <alignment vertical="center"/>
    </xf>
    <xf numFmtId="0" fontId="0" fillId="0" borderId="0" xfId="0"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3" xfId="0" applyFont="1" applyFill="1" applyBorder="1" applyAlignment="1">
      <alignment horizontal="center" vertical="center" wrapText="1"/>
    </xf>
    <xf numFmtId="0" fontId="15" fillId="0" borderId="1" xfId="0" applyFont="1" applyFill="1" applyBorder="1" applyAlignment="1">
      <alignment horizontal="center" vertical="center"/>
    </xf>
    <xf numFmtId="0" fontId="14" fillId="0" borderId="3" xfId="0" applyFont="1" applyFill="1" applyBorder="1" applyAlignment="1">
      <alignment vertical="center" wrapText="1"/>
    </xf>
    <xf numFmtId="0" fontId="14" fillId="0" borderId="6" xfId="0" applyFont="1" applyFill="1" applyBorder="1" applyAlignment="1">
      <alignment vertical="center" wrapText="1"/>
    </xf>
    <xf numFmtId="0" fontId="14" fillId="0" borderId="5" xfId="0" applyFont="1" applyFill="1" applyBorder="1" applyAlignment="1">
      <alignment horizontal="center" vertical="center" wrapText="1"/>
    </xf>
    <xf numFmtId="0" fontId="15" fillId="0" borderId="3" xfId="0" applyFont="1" applyFill="1" applyBorder="1" applyAlignment="1">
      <alignment horizont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wrapText="1"/>
    </xf>
    <xf numFmtId="0" fontId="17" fillId="0" borderId="1" xfId="0" applyFont="1" applyBorder="1" applyAlignment="1">
      <alignment horizontal="center" vertical="center" wrapText="1"/>
    </xf>
    <xf numFmtId="0" fontId="0" fillId="0" borderId="1" xfId="0" applyBorder="1" applyAlignment="1">
      <alignment horizontal="center" vertical="center"/>
    </xf>
    <xf numFmtId="0" fontId="11" fillId="0" borderId="0" xfId="0" applyFont="1" applyFill="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6" xfId="0" applyFont="1" applyFill="1" applyBorder="1" applyAlignment="1">
      <alignment horizontal="center" vertical="center"/>
    </xf>
    <xf numFmtId="0" fontId="14" fillId="0" borderId="2" xfId="0" applyFont="1" applyFill="1" applyBorder="1" applyAlignment="1">
      <alignment vertical="center" wrapText="1"/>
    </xf>
    <xf numFmtId="0" fontId="14" fillId="0" borderId="6" xfId="0" applyFont="1" applyFill="1" applyBorder="1" applyAlignment="1">
      <alignment vertical="center" wrapText="1"/>
    </xf>
    <xf numFmtId="0" fontId="14" fillId="0" borderId="1" xfId="0" applyFont="1" applyFill="1" applyBorder="1" applyAlignment="1">
      <alignment vertical="center" wrapText="1"/>
    </xf>
    <xf numFmtId="0" fontId="15" fillId="0" borderId="2"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0" fillId="0" borderId="0" xfId="0" applyAlignment="1">
      <alignment horizontal="left" vertical="center" wrapText="1"/>
    </xf>
    <xf numFmtId="0" fontId="14" fillId="0" borderId="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4" fillId="0" borderId="5" xfId="0" applyFont="1" applyFill="1" applyBorder="1" applyAlignment="1">
      <alignment horizontal="left" vertical="center" wrapText="1"/>
    </xf>
    <xf numFmtId="0" fontId="15" fillId="0" borderId="3"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4" xfId="0" applyFont="1" applyFill="1" applyBorder="1" applyAlignment="1">
      <alignment horizontal="center" vertical="center"/>
    </xf>
    <xf numFmtId="0" fontId="15" fillId="0" borderId="5" xfId="0" applyFont="1" applyFill="1" applyBorder="1" applyAlignment="1">
      <alignment horizontal="center" vertical="center"/>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4" fillId="0" borderId="0" xfId="0" applyFont="1" applyFill="1" applyAlignment="1">
      <alignment horizontal="center" vertical="center"/>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center" vertical="center"/>
    </xf>
  </cellXfs>
  <cellStyles count="3">
    <cellStyle name="常规" xfId="0" builtinId="0"/>
    <cellStyle name="常规 2" xfId="1"/>
    <cellStyle name="常规_Sheet1"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37325;&#35201;&#24037;&#20316;\&#39033;&#30446;\2018&#24066;&#39033;&#30446;\&#35780;&#23457;&#31572;&#36777;\&#32593;&#32476;&#35780;&#23457;&#32467;&#26524;&#65288;&#20998;&#19987;&#39064;&#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总表"/>
      <sheetName val="产学研"/>
      <sheetName val="基础与应用基础研究"/>
      <sheetName val="科技成果转化"/>
      <sheetName val="科技合作"/>
      <sheetName val="科技型中小企业"/>
      <sheetName val="社发"/>
      <sheetName val="重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2">
          <cell r="E2" t="str">
            <v>项目名称</v>
          </cell>
          <cell r="F2" t="str">
            <v>主管科室</v>
          </cell>
          <cell r="G2" t="str">
            <v>项目负责人</v>
          </cell>
        </row>
        <row r="3">
          <cell r="E3" t="str">
            <v>环保家具智能机器人系统集成关键技术研发及应用</v>
          </cell>
          <cell r="F3" t="str">
            <v>高新科</v>
          </cell>
          <cell r="G3" t="str">
            <v>俞春华</v>
          </cell>
        </row>
        <row r="4">
          <cell r="E4" t="str">
            <v>新一代汽车网联感知与智能决策系统关键技术</v>
          </cell>
          <cell r="F4" t="str">
            <v>高新科</v>
          </cell>
          <cell r="G4" t="str">
            <v>刘晓阳</v>
          </cell>
        </row>
        <row r="5">
          <cell r="E5" t="str">
            <v>有源驱动超多分区Mini-LED背光研究</v>
          </cell>
          <cell r="F5" t="str">
            <v>高新科</v>
          </cell>
          <cell r="G5" t="str">
            <v>林智远</v>
          </cell>
        </row>
        <row r="6">
          <cell r="E6" t="str">
            <v>智能视觉LCM自动光学检测装备的研发</v>
          </cell>
          <cell r="F6" t="str">
            <v>高新科</v>
          </cell>
          <cell r="G6" t="str">
            <v>华成</v>
          </cell>
        </row>
        <row r="7">
          <cell r="E7" t="str">
            <v>“无人化”锂电前端产线设备技术研发及产业化项目</v>
          </cell>
          <cell r="F7" t="str">
            <v>高新科</v>
          </cell>
          <cell r="G7" t="str">
            <v>贺四清</v>
          </cell>
        </row>
        <row r="8">
          <cell r="E8" t="str">
            <v>130寸4K智能LED电视屏关键技术研究及产业化</v>
          </cell>
          <cell r="F8" t="str">
            <v>高新科</v>
          </cell>
          <cell r="G8" t="str">
            <v>朱天保</v>
          </cell>
        </row>
        <row r="9">
          <cell r="E9" t="str">
            <v>高容量锂离子电池碳复合负极材料关键技术的研发</v>
          </cell>
          <cell r="F9" t="str">
            <v>产学研科</v>
          </cell>
          <cell r="G9" t="str">
            <v>肖称茂</v>
          </cell>
        </row>
        <row r="10">
          <cell r="E10" t="str">
            <v>基于人工智能的4K超高清电视自动化测试技术</v>
          </cell>
          <cell r="F10" t="str">
            <v>高新科</v>
          </cell>
          <cell r="G10" t="str">
            <v>李尚云</v>
          </cell>
        </row>
        <row r="11">
          <cell r="E11" t="str">
            <v>碱性聚合物电解质的规模化制备及应用</v>
          </cell>
          <cell r="F11" t="str">
            <v>产学研科</v>
          </cell>
          <cell r="G11" t="str">
            <v>汪瀛</v>
          </cell>
        </row>
        <row r="12">
          <cell r="E12" t="str">
            <v>基于智能硬件产品生命周期管理技术平台的研发与大规模定制产品中的应用</v>
          </cell>
          <cell r="F12" t="str">
            <v>高新科</v>
          </cell>
          <cell r="G12" t="str">
            <v>刘宏伟</v>
          </cell>
        </row>
        <row r="13">
          <cell r="E13" t="str">
            <v>轻量化虚拟现实(VR)一体机关键技术的研发</v>
          </cell>
          <cell r="F13" t="str">
            <v>高新科</v>
          </cell>
          <cell r="G13" t="str">
            <v>李鸿伟</v>
          </cell>
        </row>
        <row r="14">
          <cell r="E14" t="str">
            <v>4K超高清智慧家庭终端研发与应用示范</v>
          </cell>
          <cell r="F14" t="str">
            <v>高新科</v>
          </cell>
          <cell r="G14" t="str">
            <v>何云华</v>
          </cell>
        </row>
        <row r="15">
          <cell r="E15" t="str">
            <v>5G智能车联网天线项目</v>
          </cell>
          <cell r="F15" t="str">
            <v>高新科</v>
          </cell>
          <cell r="G15" t="str">
            <v>周世杨</v>
          </cell>
        </row>
        <row r="16">
          <cell r="E16" t="str">
            <v>硅碳复合材料高能量密度锂离子电池的研发及产业化</v>
          </cell>
          <cell r="F16" t="str">
            <v>产学研科</v>
          </cell>
          <cell r="G16" t="str">
            <v>胡大林</v>
          </cell>
        </row>
        <row r="17">
          <cell r="E17" t="str">
            <v>北斗/GPS双模定位智能终端项目研究及应用</v>
          </cell>
          <cell r="F17" t="str">
            <v>高新科</v>
          </cell>
          <cell r="G17" t="str">
            <v>袁兵</v>
          </cell>
        </row>
        <row r="18">
          <cell r="E18" t="str">
            <v>智能驾驶的多传感器协同感知与定位技术的研发</v>
          </cell>
          <cell r="F18" t="str">
            <v>高新科</v>
          </cell>
          <cell r="G18" t="str">
            <v>龙吉文</v>
          </cell>
        </row>
        <row r="19">
          <cell r="E19" t="str">
            <v>基于5G和ATSC3.0网络的实时4K电视编解码系统的技术研发及产业化</v>
          </cell>
          <cell r="F19" t="str">
            <v>高新科</v>
          </cell>
          <cell r="G19" t="str">
            <v>李伟</v>
          </cell>
        </row>
        <row r="20">
          <cell r="E20" t="str">
            <v>具有视觉伺服及远程运维功能的安防产品智能装配线研制</v>
          </cell>
          <cell r="F20" t="str">
            <v>高新科</v>
          </cell>
          <cell r="G20" t="str">
            <v>杜义贤</v>
          </cell>
        </row>
        <row r="21">
          <cell r="E21" t="str">
            <v>面向智慧教育的课堂行为大数据AI分析关键技术及产业化研究与开发</v>
          </cell>
          <cell r="F21" t="str">
            <v>高新科</v>
          </cell>
          <cell r="G21" t="str">
            <v>刘犇</v>
          </cell>
        </row>
        <row r="22">
          <cell r="E22" t="str">
            <v>武器装备用高安全电连接共性关键技术民用化（新能源汽车）项目</v>
          </cell>
          <cell r="F22" t="str">
            <v>高新科</v>
          </cell>
          <cell r="G22" t="str">
            <v>陈章锦</v>
          </cell>
        </row>
        <row r="23">
          <cell r="E23" t="str">
            <v>基于石墨烯电热膜应用的超厚防溢胶护卡膜产品技术研发</v>
          </cell>
          <cell r="F23" t="str">
            <v>产学研科</v>
          </cell>
          <cell r="G23" t="str">
            <v>李著文</v>
          </cell>
        </row>
        <row r="24">
          <cell r="E24" t="str">
            <v>基于蓝牙组网技术的照明控制研究</v>
          </cell>
          <cell r="F24" t="str">
            <v>高新科</v>
          </cell>
          <cell r="G24" t="str">
            <v>王亚华</v>
          </cell>
        </row>
        <row r="25">
          <cell r="E25" t="str">
            <v>4K超高清电视无线传输集成模组技术研发及产业化</v>
          </cell>
          <cell r="F25" t="str">
            <v>高新科</v>
          </cell>
          <cell r="G25" t="str">
            <v>陈宇科</v>
          </cell>
        </row>
        <row r="26">
          <cell r="E26" t="str">
            <v>汽车驾驶环境感知AR-HUD新型显示技术研发</v>
          </cell>
          <cell r="F26" t="str">
            <v>高新科</v>
          </cell>
          <cell r="G26" t="str">
            <v>朱秒贤</v>
          </cell>
        </row>
        <row r="27">
          <cell r="E27" t="str">
            <v>高精度集成电路用铜合金引线框架封装的应用及产业化开发项目</v>
          </cell>
          <cell r="F27" t="str">
            <v>高新科</v>
          </cell>
          <cell r="G27" t="str">
            <v>廖邦雄</v>
          </cell>
        </row>
        <row r="28">
          <cell r="E28" t="str">
            <v>商用汽车制动系统空气处理单元CAPU关键技术的研究和应用</v>
          </cell>
          <cell r="F28" t="str">
            <v>高新科</v>
          </cell>
          <cell r="G28" t="str">
            <v>黎伟华</v>
          </cell>
        </row>
        <row r="29">
          <cell r="E29" t="str">
            <v>基于深度学习的全自动监控型精密刀具生产主轴系统研发及试产</v>
          </cell>
          <cell r="F29" t="str">
            <v>高新科</v>
          </cell>
          <cell r="G29" t="str">
            <v>张军</v>
          </cell>
        </row>
        <row r="30">
          <cell r="E30" t="str">
            <v>VA全视角液晶显示器的研发</v>
          </cell>
          <cell r="F30" t="str">
            <v>高新科</v>
          </cell>
          <cell r="G30" t="str">
            <v>曾新勇</v>
          </cell>
        </row>
        <row r="31">
          <cell r="E31" t="str">
            <v>应用于印制电路行业的AI检测技术研究</v>
          </cell>
          <cell r="F31" t="str">
            <v>高新科</v>
          </cell>
          <cell r="G31" t="str">
            <v>刘继承</v>
          </cell>
        </row>
        <row r="32">
          <cell r="E32" t="str">
            <v>耐水解聚醚有机硅材料研发及其农用化推广</v>
          </cell>
          <cell r="F32" t="str">
            <v>产学研科</v>
          </cell>
          <cell r="G32" t="str">
            <v>薛灿</v>
          </cell>
        </row>
        <row r="33">
          <cell r="E33" t="str">
            <v>酯交换法制备仲丁醇和乙酸乙酯的关键技术研究</v>
          </cell>
          <cell r="F33" t="str">
            <v>产学研科</v>
          </cell>
          <cell r="G33" t="str">
            <v>湛明</v>
          </cell>
        </row>
        <row r="34">
          <cell r="E34" t="str">
            <v>基于互联网的音视频智能交互系统项目</v>
          </cell>
          <cell r="F34" t="str">
            <v>高新科</v>
          </cell>
          <cell r="G34" t="str">
            <v>郭明</v>
          </cell>
        </row>
        <row r="35">
          <cell r="E35" t="str">
            <v>5G通信基站用高稳定特种介电高分子材料的研究</v>
          </cell>
          <cell r="F35" t="str">
            <v>产学研科</v>
          </cell>
          <cell r="G35" t="str">
            <v>刘则安</v>
          </cell>
        </row>
        <row r="36">
          <cell r="E36" t="str">
            <v>环保型紫外线老化不失粘热熔压敏胶粘剂新材料研发</v>
          </cell>
          <cell r="F36" t="str">
            <v>产学研科</v>
          </cell>
          <cell r="G36" t="str">
            <v>江强</v>
          </cell>
        </row>
        <row r="37">
          <cell r="E37" t="str">
            <v>方形铝壳动力电池全自动模组及PACK总线</v>
          </cell>
          <cell r="F37" t="str">
            <v>高新科</v>
          </cell>
          <cell r="G37" t="str">
            <v>杨杨</v>
          </cell>
        </row>
        <row r="38">
          <cell r="E38" t="str">
            <v>新型微间距超高清COB显示面板关键技术研究与产业化</v>
          </cell>
          <cell r="F38" t="str">
            <v>高新科</v>
          </cell>
          <cell r="G38" t="str">
            <v>李漫铁</v>
          </cell>
        </row>
        <row r="39">
          <cell r="E39" t="str">
            <v>多层芯大模场面积低弯曲损耗光纤的研究开发</v>
          </cell>
          <cell r="F39" t="str">
            <v>高新科</v>
          </cell>
          <cell r="G39" t="str">
            <v>凌懿谋</v>
          </cell>
        </row>
        <row r="40">
          <cell r="E40" t="str">
            <v>低粘度改性沥青的制备及其在防水卷材中的应用</v>
          </cell>
          <cell r="F40" t="str">
            <v>产学研科</v>
          </cell>
          <cell r="G40" t="str">
            <v>李文志</v>
          </cell>
        </row>
        <row r="41">
          <cell r="E41" t="str">
            <v>新能源电池管理系统研究及智能制造</v>
          </cell>
          <cell r="F41" t="str">
            <v>高新科</v>
          </cell>
          <cell r="G41" t="str">
            <v>唐斌</v>
          </cell>
        </row>
        <row r="42">
          <cell r="E42" t="str">
            <v>自编程智能机器人制造单元研发及产业化</v>
          </cell>
          <cell r="F42" t="str">
            <v>高新科</v>
          </cell>
          <cell r="G42" t="str">
            <v>温志庆</v>
          </cell>
        </row>
        <row r="43">
          <cell r="E43" t="str">
            <v>一种高透抗黄耐紫外线新型聚苯乙烯树脂新材料的研发</v>
          </cell>
          <cell r="F43" t="str">
            <v>产学研科</v>
          </cell>
          <cell r="G43" t="str">
            <v>瞿忠林</v>
          </cell>
        </row>
        <row r="44">
          <cell r="E44" t="str">
            <v>电子制造设备互联的研发与应用</v>
          </cell>
          <cell r="F44" t="str">
            <v>高新科</v>
          </cell>
          <cell r="G44" t="str">
            <v>牛旭亮</v>
          </cell>
        </row>
        <row r="45">
          <cell r="E45" t="str">
            <v>4K智能高清机电视机顶盒技术研发</v>
          </cell>
          <cell r="F45" t="str">
            <v>高新科</v>
          </cell>
          <cell r="G45" t="str">
            <v>薄养富</v>
          </cell>
        </row>
        <row r="46">
          <cell r="E46" t="str">
            <v>光储一体化电力系统关键技术研发与产业化</v>
          </cell>
          <cell r="F46" t="str">
            <v>产学研科</v>
          </cell>
          <cell r="G46" t="str">
            <v>刘立强</v>
          </cell>
        </row>
        <row r="47">
          <cell r="E47" t="str">
            <v>可靠型5G通讯用高频多层印制电路板研发及产业化</v>
          </cell>
          <cell r="F47" t="str">
            <v>高新科</v>
          </cell>
          <cell r="G47" t="str">
            <v>周刚</v>
          </cell>
        </row>
        <row r="48">
          <cell r="E48" t="str">
            <v>圆柱锂电池18650/21700相兼容装配段智能高速整线装备的研发</v>
          </cell>
          <cell r="F48" t="str">
            <v>高新科</v>
          </cell>
          <cell r="G48" t="str">
            <v>黄向东</v>
          </cell>
        </row>
        <row r="49">
          <cell r="E49" t="str">
            <v>高多层高精密光电集成电路板开发</v>
          </cell>
          <cell r="F49" t="str">
            <v>高新科</v>
          </cell>
          <cell r="G49" t="str">
            <v>杨科</v>
          </cell>
        </row>
        <row r="50">
          <cell r="E50" t="str">
            <v>高频5G电路板制备工艺的研究及产业化开发</v>
          </cell>
          <cell r="F50" t="str">
            <v>高新科</v>
          </cell>
          <cell r="G50" t="str">
            <v>陈金星</v>
          </cell>
        </row>
        <row r="51">
          <cell r="E51" t="str">
            <v>2mm以下超高密度商用租赁LED显示屏</v>
          </cell>
          <cell r="F51" t="str">
            <v>高新科</v>
          </cell>
          <cell r="G51" t="str">
            <v>朱凌</v>
          </cell>
        </row>
        <row r="52">
          <cell r="E52" t="str">
            <v>5G通讯PCB印制板制造工程工艺研发</v>
          </cell>
          <cell r="F52" t="str">
            <v>高新科</v>
          </cell>
          <cell r="G52" t="str">
            <v>曹兵</v>
          </cell>
        </row>
        <row r="53">
          <cell r="E53" t="str">
            <v>新能源汽车动力电池用可相变储能材料的研发及产业化</v>
          </cell>
          <cell r="F53" t="str">
            <v>产学研科</v>
          </cell>
          <cell r="G53" t="str">
            <v>张彦兵</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C0D9B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8"/>
  <sheetViews>
    <sheetView zoomScale="145" zoomScaleNormal="145" workbookViewId="0">
      <selection activeCell="P14" sqref="P14"/>
    </sheetView>
  </sheetViews>
  <sheetFormatPr defaultColWidth="9" defaultRowHeight="13.5"/>
  <cols>
    <col min="1" max="1" width="6" customWidth="1"/>
    <col min="2" max="2" width="12.375" customWidth="1"/>
    <col min="3" max="3" width="31.25" customWidth="1"/>
    <col min="4" max="4" width="9" customWidth="1"/>
    <col min="5" max="5" width="11.75" customWidth="1"/>
    <col min="6" max="6" width="7.625" customWidth="1"/>
    <col min="7" max="7" width="5.5" customWidth="1"/>
    <col min="8" max="8" width="7.625" style="22" customWidth="1"/>
    <col min="9" max="9" width="6.5" style="22" customWidth="1"/>
    <col min="10" max="10" width="9.5" style="22" customWidth="1"/>
    <col min="11" max="11" width="10.125" style="22" customWidth="1"/>
  </cols>
  <sheetData>
    <row r="1" spans="1:11" ht="30" customHeight="1">
      <c r="A1" s="37" t="s">
        <v>0</v>
      </c>
      <c r="B1" s="37"/>
      <c r="C1" s="37"/>
      <c r="D1" s="37"/>
      <c r="E1" s="37"/>
      <c r="F1" s="37"/>
      <c r="G1" s="37"/>
      <c r="H1" s="37"/>
      <c r="I1" s="37"/>
      <c r="J1" s="37"/>
      <c r="K1" s="37"/>
    </row>
    <row r="2" spans="1:11" s="21" customFormat="1" ht="27.95" customHeight="1">
      <c r="A2" s="23" t="s">
        <v>1</v>
      </c>
      <c r="B2" s="24" t="s">
        <v>2</v>
      </c>
      <c r="C2" s="24" t="s">
        <v>3</v>
      </c>
      <c r="D2" s="23" t="s">
        <v>4</v>
      </c>
      <c r="E2" s="23" t="s">
        <v>5</v>
      </c>
      <c r="F2" s="38" t="s">
        <v>6</v>
      </c>
      <c r="G2" s="38"/>
      <c r="H2" s="39" t="s">
        <v>7</v>
      </c>
      <c r="I2" s="40"/>
      <c r="J2" s="23" t="s">
        <v>8</v>
      </c>
      <c r="K2" s="35" t="s">
        <v>9</v>
      </c>
    </row>
    <row r="3" spans="1:11" ht="20.100000000000001" customHeight="1">
      <c r="A3" s="50">
        <v>1</v>
      </c>
      <c r="B3" s="54" t="s">
        <v>10</v>
      </c>
      <c r="C3" s="26" t="s">
        <v>11</v>
      </c>
      <c r="D3" s="50">
        <v>100</v>
      </c>
      <c r="E3" s="51" t="s">
        <v>12</v>
      </c>
      <c r="F3" s="25">
        <v>27</v>
      </c>
      <c r="G3" s="60">
        <f>51</f>
        <v>51</v>
      </c>
      <c r="H3" s="28">
        <v>3</v>
      </c>
      <c r="I3" s="61">
        <v>7</v>
      </c>
      <c r="J3" s="61">
        <v>350</v>
      </c>
      <c r="K3" s="64">
        <v>350</v>
      </c>
    </row>
    <row r="4" spans="1:11" ht="20.100000000000001" customHeight="1">
      <c r="A4" s="50"/>
      <c r="B4" s="54"/>
      <c r="C4" s="26" t="s">
        <v>13</v>
      </c>
      <c r="D4" s="50"/>
      <c r="E4" s="53"/>
      <c r="F4" s="25">
        <v>12</v>
      </c>
      <c r="G4" s="60"/>
      <c r="H4" s="28">
        <v>2</v>
      </c>
      <c r="I4" s="63"/>
      <c r="J4" s="63"/>
      <c r="K4" s="65"/>
    </row>
    <row r="5" spans="1:11" ht="20.100000000000001" customHeight="1">
      <c r="A5" s="50"/>
      <c r="B5" s="54"/>
      <c r="C5" s="26" t="s">
        <v>14</v>
      </c>
      <c r="D5" s="50"/>
      <c r="E5" s="25" t="s">
        <v>15</v>
      </c>
      <c r="F5" s="25">
        <v>12</v>
      </c>
      <c r="G5" s="60"/>
      <c r="H5" s="28">
        <v>2</v>
      </c>
      <c r="I5" s="62"/>
      <c r="J5" s="62"/>
      <c r="K5" s="66"/>
    </row>
    <row r="6" spans="1:11" ht="20.100000000000001" customHeight="1">
      <c r="A6" s="50">
        <v>2</v>
      </c>
      <c r="B6" s="55" t="s">
        <v>16</v>
      </c>
      <c r="C6" s="26" t="s">
        <v>17</v>
      </c>
      <c r="D6" s="51">
        <v>50</v>
      </c>
      <c r="E6" s="51" t="s">
        <v>15</v>
      </c>
      <c r="F6" s="25">
        <v>1</v>
      </c>
      <c r="G6" s="60">
        <f>F6+F7</f>
        <v>3</v>
      </c>
      <c r="H6" s="61">
        <v>1</v>
      </c>
      <c r="I6" s="61">
        <v>1</v>
      </c>
      <c r="J6" s="61" t="s">
        <v>18</v>
      </c>
      <c r="K6" s="67">
        <v>50</v>
      </c>
    </row>
    <row r="7" spans="1:11" ht="20.100000000000001" customHeight="1">
      <c r="A7" s="50"/>
      <c r="B7" s="56"/>
      <c r="C7" s="29" t="s">
        <v>19</v>
      </c>
      <c r="D7" s="53"/>
      <c r="E7" s="53"/>
      <c r="F7" s="25">
        <v>2</v>
      </c>
      <c r="G7" s="60"/>
      <c r="H7" s="62"/>
      <c r="I7" s="62"/>
      <c r="J7" s="62"/>
      <c r="K7" s="68"/>
    </row>
    <row r="8" spans="1:11" ht="20.100000000000001" customHeight="1">
      <c r="A8" s="25">
        <v>3</v>
      </c>
      <c r="B8" s="41" t="s">
        <v>20</v>
      </c>
      <c r="C8" s="42"/>
      <c r="D8" s="31">
        <v>50</v>
      </c>
      <c r="E8" s="31" t="s">
        <v>21</v>
      </c>
      <c r="F8" s="25">
        <v>4</v>
      </c>
      <c r="G8" s="28">
        <v>4</v>
      </c>
      <c r="H8" s="28">
        <v>1</v>
      </c>
      <c r="I8" s="28">
        <v>1</v>
      </c>
      <c r="J8" s="28" t="s">
        <v>18</v>
      </c>
      <c r="K8" s="36">
        <v>50</v>
      </c>
    </row>
    <row r="9" spans="1:11" ht="20.100000000000001" customHeight="1">
      <c r="A9" s="25">
        <v>4</v>
      </c>
      <c r="B9" s="41" t="s">
        <v>22</v>
      </c>
      <c r="C9" s="42"/>
      <c r="D9" s="27">
        <v>20</v>
      </c>
      <c r="E9" s="27" t="s">
        <v>23</v>
      </c>
      <c r="F9" s="25">
        <v>33</v>
      </c>
      <c r="G9" s="28">
        <v>33</v>
      </c>
      <c r="H9" s="28">
        <v>5</v>
      </c>
      <c r="I9" s="28">
        <v>5</v>
      </c>
      <c r="J9" s="28" t="s">
        <v>18</v>
      </c>
      <c r="K9" s="36">
        <v>100</v>
      </c>
    </row>
    <row r="10" spans="1:11" ht="20.100000000000001" customHeight="1">
      <c r="A10" s="27">
        <v>5</v>
      </c>
      <c r="B10" s="43" t="s">
        <v>24</v>
      </c>
      <c r="C10" s="43"/>
      <c r="D10" s="27">
        <v>20</v>
      </c>
      <c r="E10" s="32" t="s">
        <v>12</v>
      </c>
      <c r="F10" s="25">
        <v>109</v>
      </c>
      <c r="G10" s="28">
        <v>109</v>
      </c>
      <c r="H10" s="28">
        <v>12</v>
      </c>
      <c r="I10" s="28">
        <v>12</v>
      </c>
      <c r="J10" s="28" t="s">
        <v>18</v>
      </c>
      <c r="K10" s="36">
        <v>240</v>
      </c>
    </row>
    <row r="11" spans="1:11" ht="20.100000000000001" customHeight="1">
      <c r="A11" s="51">
        <v>6</v>
      </c>
      <c r="B11" s="54" t="s">
        <v>25</v>
      </c>
      <c r="C11" s="30" t="s">
        <v>26</v>
      </c>
      <c r="D11" s="51">
        <v>10</v>
      </c>
      <c r="E11" s="57" t="s">
        <v>21</v>
      </c>
      <c r="F11" s="25">
        <v>12</v>
      </c>
      <c r="G11" s="60">
        <v>47</v>
      </c>
      <c r="H11" s="28">
        <v>3</v>
      </c>
      <c r="I11" s="61">
        <v>12</v>
      </c>
      <c r="J11" s="61">
        <v>40</v>
      </c>
      <c r="K11" s="67">
        <v>80</v>
      </c>
    </row>
    <row r="12" spans="1:11" ht="20.100000000000001" customHeight="1">
      <c r="A12" s="52"/>
      <c r="B12" s="54"/>
      <c r="C12" s="30" t="s">
        <v>27</v>
      </c>
      <c r="D12" s="52"/>
      <c r="E12" s="58"/>
      <c r="F12" s="25">
        <v>10</v>
      </c>
      <c r="G12" s="60"/>
      <c r="H12" s="28">
        <v>4</v>
      </c>
      <c r="I12" s="63"/>
      <c r="J12" s="63"/>
      <c r="K12" s="69"/>
    </row>
    <row r="13" spans="1:11" ht="20.100000000000001" customHeight="1">
      <c r="A13" s="52"/>
      <c r="B13" s="54"/>
      <c r="C13" s="30" t="s">
        <v>28</v>
      </c>
      <c r="D13" s="52"/>
      <c r="E13" s="58"/>
      <c r="F13" s="25">
        <v>15</v>
      </c>
      <c r="G13" s="60"/>
      <c r="H13" s="28">
        <v>3</v>
      </c>
      <c r="I13" s="63"/>
      <c r="J13" s="63"/>
      <c r="K13" s="69"/>
    </row>
    <row r="14" spans="1:11" ht="20.100000000000001" customHeight="1">
      <c r="A14" s="52"/>
      <c r="B14" s="54"/>
      <c r="C14" s="30" t="s">
        <v>29</v>
      </c>
      <c r="D14" s="52"/>
      <c r="E14" s="58"/>
      <c r="F14" s="25">
        <v>6</v>
      </c>
      <c r="G14" s="60"/>
      <c r="H14" s="28">
        <v>1</v>
      </c>
      <c r="I14" s="63"/>
      <c r="J14" s="63"/>
      <c r="K14" s="69"/>
    </row>
    <row r="15" spans="1:11" ht="20.100000000000001" customHeight="1">
      <c r="A15" s="53"/>
      <c r="B15" s="54"/>
      <c r="C15" s="30" t="s">
        <v>30</v>
      </c>
      <c r="D15" s="53"/>
      <c r="E15" s="59"/>
      <c r="F15" s="25">
        <v>4</v>
      </c>
      <c r="G15" s="60"/>
      <c r="H15" s="28">
        <v>1</v>
      </c>
      <c r="I15" s="62"/>
      <c r="J15" s="62"/>
      <c r="K15" s="68"/>
    </row>
    <row r="16" spans="1:11" ht="20.100000000000001" customHeight="1">
      <c r="A16" s="25">
        <v>7</v>
      </c>
      <c r="B16" s="41" t="s">
        <v>31</v>
      </c>
      <c r="C16" s="42"/>
      <c r="D16" s="25">
        <v>10</v>
      </c>
      <c r="E16" s="33" t="s">
        <v>15</v>
      </c>
      <c r="F16" s="25">
        <v>64</v>
      </c>
      <c r="G16" s="28">
        <v>64</v>
      </c>
      <c r="H16" s="28">
        <v>6</v>
      </c>
      <c r="I16" s="28">
        <v>6</v>
      </c>
      <c r="J16" s="28">
        <v>60</v>
      </c>
      <c r="K16" s="36" t="s">
        <v>18</v>
      </c>
    </row>
    <row r="17" spans="1:11" ht="20.100000000000001" customHeight="1">
      <c r="A17" s="44" t="s">
        <v>32</v>
      </c>
      <c r="B17" s="45"/>
      <c r="C17" s="46"/>
      <c r="D17" s="33"/>
      <c r="E17" s="34"/>
      <c r="F17" s="47">
        <f>SUM(F3:F16)</f>
        <v>311</v>
      </c>
      <c r="G17" s="48"/>
      <c r="H17" s="28">
        <f>SUM(H3:H16)</f>
        <v>44</v>
      </c>
      <c r="I17" s="28">
        <f>SUM(I3:I16)</f>
        <v>44</v>
      </c>
      <c r="J17" s="28">
        <f>SUM(J3:J16)</f>
        <v>450</v>
      </c>
      <c r="K17" s="36">
        <f>SUM(K3:K16)</f>
        <v>870</v>
      </c>
    </row>
    <row r="18" spans="1:11" ht="75" customHeight="1">
      <c r="A18" s="49" t="s">
        <v>33</v>
      </c>
      <c r="B18" s="49"/>
      <c r="C18" s="49"/>
      <c r="D18" s="49"/>
      <c r="E18" s="49"/>
      <c r="F18" s="49"/>
      <c r="G18" s="49"/>
      <c r="H18" s="49"/>
      <c r="I18" s="49"/>
      <c r="J18" s="49"/>
      <c r="K18" s="49"/>
    </row>
  </sheetData>
  <sheetProtection selectLockedCells="1" selectUnlockedCells="1"/>
  <mergeCells count="35">
    <mergeCell ref="K3:K5"/>
    <mergeCell ref="K6:K7"/>
    <mergeCell ref="K11:K15"/>
    <mergeCell ref="I3:I5"/>
    <mergeCell ref="I6:I7"/>
    <mergeCell ref="I11:I15"/>
    <mergeCell ref="J3:J5"/>
    <mergeCell ref="J6:J7"/>
    <mergeCell ref="J11:J15"/>
    <mergeCell ref="B10:C10"/>
    <mergeCell ref="B16:C16"/>
    <mergeCell ref="A17:C17"/>
    <mergeCell ref="F17:G17"/>
    <mergeCell ref="A18:K18"/>
    <mergeCell ref="A11:A15"/>
    <mergeCell ref="B11:B15"/>
    <mergeCell ref="D11:D15"/>
    <mergeCell ref="E11:E15"/>
    <mergeCell ref="G11:G15"/>
    <mergeCell ref="A1:K1"/>
    <mergeCell ref="F2:G2"/>
    <mergeCell ref="H2:I2"/>
    <mergeCell ref="B8:C8"/>
    <mergeCell ref="B9:C9"/>
    <mergeCell ref="A3:A5"/>
    <mergeCell ref="A6:A7"/>
    <mergeCell ref="B3:B5"/>
    <mergeCell ref="B6:B7"/>
    <mergeCell ref="D3:D5"/>
    <mergeCell ref="D6:D7"/>
    <mergeCell ref="E3:E4"/>
    <mergeCell ref="E6:E7"/>
    <mergeCell ref="G3:G5"/>
    <mergeCell ref="G6:G7"/>
    <mergeCell ref="H6:H7"/>
  </mergeCells>
  <phoneticPr fontId="21" type="noConversion"/>
  <printOptions horizontalCentered="1"/>
  <pageMargins left="0.70069444444444495" right="0.70069444444444495" top="0.75138888888888899" bottom="0.75138888888888899" header="0.29861111111111099" footer="0.29861111111111099"/>
  <pageSetup paperSize="9" orientation="landscape"/>
</worksheet>
</file>

<file path=xl/worksheets/sheet2.xml><?xml version="1.0" encoding="utf-8"?>
<worksheet xmlns="http://schemas.openxmlformats.org/spreadsheetml/2006/main" xmlns:r="http://schemas.openxmlformats.org/officeDocument/2006/relationships">
  <dimension ref="A1:G62"/>
  <sheetViews>
    <sheetView tabSelected="1" zoomScaleSheetLayoutView="100" workbookViewId="0">
      <selection activeCell="K14" sqref="K14"/>
    </sheetView>
  </sheetViews>
  <sheetFormatPr defaultColWidth="9" defaultRowHeight="20.100000000000001" customHeight="1"/>
  <cols>
    <col min="1" max="1" width="5.625" style="2" customWidth="1"/>
    <col min="2" max="2" width="58.5" style="3" customWidth="1"/>
    <col min="3" max="3" width="32.875" style="4" customWidth="1"/>
    <col min="4" max="4" width="7.25" style="2" customWidth="1"/>
    <col min="5" max="5" width="8.125" style="2" customWidth="1"/>
    <col min="6" max="6" width="9.5" style="2" customWidth="1"/>
    <col min="7" max="7" width="9.375" style="2" customWidth="1"/>
    <col min="8" max="16384" width="9" style="3"/>
  </cols>
  <sheetData>
    <row r="1" spans="1:7" ht="17.100000000000001" customHeight="1">
      <c r="A1" s="5" t="s">
        <v>34</v>
      </c>
    </row>
    <row r="2" spans="1:7" ht="32.1" customHeight="1">
      <c r="A2" s="70" t="s">
        <v>35</v>
      </c>
      <c r="B2" s="70"/>
      <c r="C2" s="70"/>
      <c r="D2" s="70"/>
      <c r="E2" s="70"/>
      <c r="F2" s="70"/>
      <c r="G2" s="70"/>
    </row>
    <row r="3" spans="1:7" ht="29.1" customHeight="1">
      <c r="A3" s="6" t="s">
        <v>1</v>
      </c>
      <c r="B3" s="6" t="s">
        <v>36</v>
      </c>
      <c r="C3" s="6" t="s">
        <v>37</v>
      </c>
      <c r="D3" s="6" t="s">
        <v>38</v>
      </c>
      <c r="E3" s="6" t="s">
        <v>39</v>
      </c>
      <c r="F3" s="6" t="s">
        <v>40</v>
      </c>
      <c r="G3" s="6" t="s">
        <v>41</v>
      </c>
    </row>
    <row r="4" spans="1:7" ht="20.100000000000001" customHeight="1">
      <c r="A4" s="71" t="s">
        <v>42</v>
      </c>
      <c r="B4" s="71"/>
      <c r="C4" s="71"/>
      <c r="D4" s="72"/>
      <c r="E4" s="71"/>
      <c r="F4" s="72"/>
      <c r="G4" s="72"/>
    </row>
    <row r="5" spans="1:7" ht="20.100000000000001" customHeight="1">
      <c r="A5" s="73" t="s">
        <v>11</v>
      </c>
      <c r="B5" s="73"/>
      <c r="C5" s="73"/>
      <c r="D5" s="74"/>
      <c r="E5" s="73"/>
      <c r="F5" s="74"/>
      <c r="G5" s="74"/>
    </row>
    <row r="6" spans="1:7" ht="20.100000000000001" customHeight="1">
      <c r="A6" s="7">
        <v>1</v>
      </c>
      <c r="B6" s="8" t="s">
        <v>43</v>
      </c>
      <c r="C6" s="8" t="s">
        <v>44</v>
      </c>
      <c r="D6" s="9" t="s">
        <v>45</v>
      </c>
      <c r="E6" s="10">
        <v>100</v>
      </c>
      <c r="F6" s="10" t="s">
        <v>46</v>
      </c>
      <c r="G6" s="10" t="s">
        <v>12</v>
      </c>
    </row>
    <row r="7" spans="1:7" ht="20.100000000000001" customHeight="1">
      <c r="A7" s="7">
        <v>2</v>
      </c>
      <c r="B7" s="8" t="s">
        <v>47</v>
      </c>
      <c r="C7" s="8" t="s">
        <v>48</v>
      </c>
      <c r="D7" s="9" t="s">
        <v>49</v>
      </c>
      <c r="E7" s="10">
        <v>100</v>
      </c>
      <c r="F7" s="10" t="s">
        <v>46</v>
      </c>
      <c r="G7" s="10" t="s">
        <v>12</v>
      </c>
    </row>
    <row r="8" spans="1:7" ht="20.100000000000001" customHeight="1">
      <c r="A8" s="7">
        <v>3</v>
      </c>
      <c r="B8" s="8" t="s">
        <v>50</v>
      </c>
      <c r="C8" s="8" t="s">
        <v>51</v>
      </c>
      <c r="D8" s="10" t="str">
        <f>VLOOKUP(B8,[1]重大!$E:$G,3,FALSE)</f>
        <v>朱天保</v>
      </c>
      <c r="E8" s="10">
        <v>100</v>
      </c>
      <c r="F8" s="10" t="s">
        <v>46</v>
      </c>
      <c r="G8" s="10" t="s">
        <v>12</v>
      </c>
    </row>
    <row r="9" spans="1:7" ht="20.100000000000001" customHeight="1">
      <c r="A9" s="73" t="s">
        <v>13</v>
      </c>
      <c r="B9" s="73"/>
      <c r="C9" s="73"/>
      <c r="D9" s="74"/>
      <c r="E9" s="73"/>
      <c r="F9" s="74"/>
      <c r="G9" s="74"/>
    </row>
    <row r="10" spans="1:7" ht="20.100000000000001" customHeight="1">
      <c r="A10" s="11">
        <v>4</v>
      </c>
      <c r="B10" s="8" t="s">
        <v>52</v>
      </c>
      <c r="C10" s="8" t="s">
        <v>53</v>
      </c>
      <c r="D10" s="11" t="s">
        <v>54</v>
      </c>
      <c r="E10" s="10">
        <v>100</v>
      </c>
      <c r="F10" s="10" t="s">
        <v>55</v>
      </c>
      <c r="G10" s="10" t="s">
        <v>12</v>
      </c>
    </row>
    <row r="11" spans="1:7" ht="20.100000000000001" customHeight="1">
      <c r="A11" s="7">
        <v>5</v>
      </c>
      <c r="B11" s="8" t="s">
        <v>56</v>
      </c>
      <c r="C11" s="8" t="s">
        <v>57</v>
      </c>
      <c r="D11" s="11" t="s">
        <v>58</v>
      </c>
      <c r="E11" s="10">
        <v>100</v>
      </c>
      <c r="F11" s="10" t="s">
        <v>46</v>
      </c>
      <c r="G11" s="10" t="s">
        <v>12</v>
      </c>
    </row>
    <row r="12" spans="1:7" ht="20.100000000000001" customHeight="1">
      <c r="A12" s="73" t="s">
        <v>14</v>
      </c>
      <c r="B12" s="73"/>
      <c r="C12" s="73"/>
      <c r="D12" s="74"/>
      <c r="E12" s="73"/>
      <c r="F12" s="74"/>
      <c r="G12" s="74"/>
    </row>
    <row r="13" spans="1:7" ht="20.100000000000001" customHeight="1">
      <c r="A13" s="7">
        <v>6</v>
      </c>
      <c r="B13" s="8" t="s">
        <v>59</v>
      </c>
      <c r="C13" s="8" t="s">
        <v>60</v>
      </c>
      <c r="D13" s="12" t="s">
        <v>61</v>
      </c>
      <c r="E13" s="12">
        <v>100</v>
      </c>
      <c r="F13" s="12" t="s">
        <v>62</v>
      </c>
      <c r="G13" s="12" t="s">
        <v>15</v>
      </c>
    </row>
    <row r="14" spans="1:7" ht="20.100000000000001" customHeight="1">
      <c r="A14" s="7">
        <v>7</v>
      </c>
      <c r="B14" s="8" t="s">
        <v>63</v>
      </c>
      <c r="C14" s="8" t="s">
        <v>64</v>
      </c>
      <c r="D14" s="12" t="s">
        <v>65</v>
      </c>
      <c r="E14" s="12">
        <v>100</v>
      </c>
      <c r="F14" s="12" t="s">
        <v>66</v>
      </c>
      <c r="G14" s="12" t="s">
        <v>15</v>
      </c>
    </row>
    <row r="15" spans="1:7" ht="20.100000000000001" customHeight="1">
      <c r="A15" s="71" t="s">
        <v>67</v>
      </c>
      <c r="B15" s="71"/>
      <c r="C15" s="71"/>
      <c r="D15" s="72"/>
      <c r="E15" s="71"/>
      <c r="F15" s="72"/>
      <c r="G15" s="72"/>
    </row>
    <row r="16" spans="1:7" ht="20.100000000000001" customHeight="1">
      <c r="A16" s="10">
        <v>8</v>
      </c>
      <c r="B16" s="13" t="s">
        <v>68</v>
      </c>
      <c r="C16" s="13" t="s">
        <v>69</v>
      </c>
      <c r="D16" s="12" t="s">
        <v>70</v>
      </c>
      <c r="E16" s="12">
        <v>50</v>
      </c>
      <c r="F16" s="12" t="s">
        <v>46</v>
      </c>
      <c r="G16" s="12" t="s">
        <v>15</v>
      </c>
    </row>
    <row r="17" spans="1:7" ht="20.100000000000001" customHeight="1">
      <c r="A17" s="71" t="s">
        <v>71</v>
      </c>
      <c r="B17" s="71"/>
      <c r="C17" s="71"/>
      <c r="D17" s="72"/>
      <c r="E17" s="71"/>
      <c r="F17" s="72"/>
      <c r="G17" s="72"/>
    </row>
    <row r="18" spans="1:7" ht="20.100000000000001" customHeight="1">
      <c r="A18" s="14">
        <v>9</v>
      </c>
      <c r="B18" s="15" t="s">
        <v>72</v>
      </c>
      <c r="C18" s="15" t="s">
        <v>73</v>
      </c>
      <c r="D18" s="14" t="s">
        <v>74</v>
      </c>
      <c r="E18" s="16">
        <v>50</v>
      </c>
      <c r="F18" s="14" t="s">
        <v>75</v>
      </c>
      <c r="G18" s="14" t="s">
        <v>21</v>
      </c>
    </row>
    <row r="19" spans="1:7" ht="20.100000000000001" customHeight="1">
      <c r="A19" s="71" t="s">
        <v>76</v>
      </c>
      <c r="B19" s="71"/>
      <c r="C19" s="71"/>
      <c r="D19" s="72"/>
      <c r="E19" s="71"/>
      <c r="F19" s="72"/>
      <c r="G19" s="72"/>
    </row>
    <row r="20" spans="1:7" ht="20.100000000000001" customHeight="1">
      <c r="A20" s="7">
        <v>10</v>
      </c>
      <c r="B20" s="13" t="s">
        <v>77</v>
      </c>
      <c r="C20" s="13" t="s">
        <v>78</v>
      </c>
      <c r="D20" s="12" t="s">
        <v>79</v>
      </c>
      <c r="E20" s="12">
        <v>20</v>
      </c>
      <c r="F20" s="12" t="s">
        <v>80</v>
      </c>
      <c r="G20" s="12" t="s">
        <v>15</v>
      </c>
    </row>
    <row r="21" spans="1:7" ht="20.100000000000001" customHeight="1">
      <c r="A21" s="7">
        <v>11</v>
      </c>
      <c r="B21" s="8" t="s">
        <v>81</v>
      </c>
      <c r="C21" s="8" t="s">
        <v>82</v>
      </c>
      <c r="D21" s="12" t="s">
        <v>83</v>
      </c>
      <c r="E21" s="12">
        <v>20</v>
      </c>
      <c r="F21" s="12" t="s">
        <v>55</v>
      </c>
      <c r="G21" s="12" t="s">
        <v>15</v>
      </c>
    </row>
    <row r="22" spans="1:7" ht="20.100000000000001" customHeight="1">
      <c r="A22" s="7">
        <v>12</v>
      </c>
      <c r="B22" s="13" t="s">
        <v>84</v>
      </c>
      <c r="C22" s="13" t="s">
        <v>85</v>
      </c>
      <c r="D22" s="12" t="s">
        <v>86</v>
      </c>
      <c r="E22" s="12">
        <v>20</v>
      </c>
      <c r="F22" s="12" t="s">
        <v>46</v>
      </c>
      <c r="G22" s="12" t="s">
        <v>15</v>
      </c>
    </row>
    <row r="23" spans="1:7" ht="20.100000000000001" customHeight="1">
      <c r="A23" s="7">
        <v>13</v>
      </c>
      <c r="B23" s="17" t="s">
        <v>87</v>
      </c>
      <c r="C23" s="8" t="s">
        <v>88</v>
      </c>
      <c r="D23" s="12" t="s">
        <v>89</v>
      </c>
      <c r="E23" s="12">
        <v>20</v>
      </c>
      <c r="F23" s="12" t="s">
        <v>46</v>
      </c>
      <c r="G23" s="12" t="s">
        <v>15</v>
      </c>
    </row>
    <row r="24" spans="1:7" ht="20.100000000000001" customHeight="1">
      <c r="A24" s="7">
        <v>14</v>
      </c>
      <c r="B24" s="8" t="s">
        <v>90</v>
      </c>
      <c r="C24" s="8" t="s">
        <v>91</v>
      </c>
      <c r="D24" s="12" t="s">
        <v>92</v>
      </c>
      <c r="E24" s="12">
        <v>20</v>
      </c>
      <c r="F24" s="12" t="s">
        <v>66</v>
      </c>
      <c r="G24" s="12" t="s">
        <v>15</v>
      </c>
    </row>
    <row r="25" spans="1:7" ht="20.100000000000001" customHeight="1">
      <c r="A25" s="71" t="s">
        <v>93</v>
      </c>
      <c r="B25" s="71"/>
      <c r="C25" s="71"/>
      <c r="D25" s="72"/>
      <c r="E25" s="71"/>
      <c r="F25" s="72"/>
      <c r="G25" s="72"/>
    </row>
    <row r="26" spans="1:7" ht="20.100000000000001" customHeight="1">
      <c r="A26" s="7">
        <v>15</v>
      </c>
      <c r="B26" s="18" t="s">
        <v>94</v>
      </c>
      <c r="C26" s="18" t="s">
        <v>95</v>
      </c>
      <c r="D26" s="12" t="s">
        <v>96</v>
      </c>
      <c r="E26" s="10">
        <v>20</v>
      </c>
      <c r="F26" s="12" t="s">
        <v>46</v>
      </c>
      <c r="G26" s="7" t="s">
        <v>12</v>
      </c>
    </row>
    <row r="27" spans="1:7" ht="20.100000000000001" customHeight="1">
      <c r="A27" s="7">
        <v>16</v>
      </c>
      <c r="B27" s="18" t="s">
        <v>97</v>
      </c>
      <c r="C27" s="18" t="s">
        <v>98</v>
      </c>
      <c r="D27" s="12" t="s">
        <v>99</v>
      </c>
      <c r="E27" s="10">
        <v>20</v>
      </c>
      <c r="F27" s="12" t="s">
        <v>46</v>
      </c>
      <c r="G27" s="7" t="s">
        <v>12</v>
      </c>
    </row>
    <row r="28" spans="1:7" ht="20.100000000000001" customHeight="1">
      <c r="A28" s="7">
        <v>17</v>
      </c>
      <c r="B28" s="18" t="s">
        <v>100</v>
      </c>
      <c r="C28" s="18" t="s">
        <v>101</v>
      </c>
      <c r="D28" s="12" t="s">
        <v>102</v>
      </c>
      <c r="E28" s="10">
        <v>20</v>
      </c>
      <c r="F28" s="12" t="s">
        <v>66</v>
      </c>
      <c r="G28" s="7" t="s">
        <v>12</v>
      </c>
    </row>
    <row r="29" spans="1:7" ht="20.100000000000001" customHeight="1">
      <c r="A29" s="7">
        <v>18</v>
      </c>
      <c r="B29" s="18" t="s">
        <v>103</v>
      </c>
      <c r="C29" s="18" t="s">
        <v>104</v>
      </c>
      <c r="D29" s="12" t="s">
        <v>105</v>
      </c>
      <c r="E29" s="10">
        <v>20</v>
      </c>
      <c r="F29" s="12" t="s">
        <v>55</v>
      </c>
      <c r="G29" s="7" t="s">
        <v>12</v>
      </c>
    </row>
    <row r="30" spans="1:7" ht="20.100000000000001" customHeight="1">
      <c r="A30" s="7">
        <v>19</v>
      </c>
      <c r="B30" s="18" t="s">
        <v>106</v>
      </c>
      <c r="C30" s="18" t="s">
        <v>107</v>
      </c>
      <c r="D30" s="12" t="s">
        <v>108</v>
      </c>
      <c r="E30" s="10">
        <v>20</v>
      </c>
      <c r="F30" s="12" t="s">
        <v>46</v>
      </c>
      <c r="G30" s="7" t="s">
        <v>12</v>
      </c>
    </row>
    <row r="31" spans="1:7" ht="20.100000000000001" customHeight="1">
      <c r="A31" s="7">
        <v>20</v>
      </c>
      <c r="B31" s="18" t="s">
        <v>109</v>
      </c>
      <c r="C31" s="18" t="s">
        <v>110</v>
      </c>
      <c r="D31" s="12" t="s">
        <v>111</v>
      </c>
      <c r="E31" s="10">
        <v>20</v>
      </c>
      <c r="F31" s="12" t="s">
        <v>66</v>
      </c>
      <c r="G31" s="7" t="s">
        <v>12</v>
      </c>
    </row>
    <row r="32" spans="1:7" ht="20.100000000000001" customHeight="1">
      <c r="A32" s="7">
        <v>21</v>
      </c>
      <c r="B32" s="18" t="s">
        <v>112</v>
      </c>
      <c r="C32" s="18" t="s">
        <v>113</v>
      </c>
      <c r="D32" s="12" t="s">
        <v>114</v>
      </c>
      <c r="E32" s="10">
        <v>20</v>
      </c>
      <c r="F32" s="12" t="s">
        <v>66</v>
      </c>
      <c r="G32" s="7" t="s">
        <v>12</v>
      </c>
    </row>
    <row r="33" spans="1:7" ht="20.100000000000001" customHeight="1">
      <c r="A33" s="7">
        <v>22</v>
      </c>
      <c r="B33" s="18" t="s">
        <v>115</v>
      </c>
      <c r="C33" s="18" t="s">
        <v>116</v>
      </c>
      <c r="D33" s="12" t="s">
        <v>117</v>
      </c>
      <c r="E33" s="10">
        <v>20</v>
      </c>
      <c r="F33" s="12" t="s">
        <v>66</v>
      </c>
      <c r="G33" s="7" t="s">
        <v>12</v>
      </c>
    </row>
    <row r="34" spans="1:7" ht="20.100000000000001" customHeight="1">
      <c r="A34" s="7">
        <v>23</v>
      </c>
      <c r="B34" s="18" t="s">
        <v>118</v>
      </c>
      <c r="C34" s="18" t="s">
        <v>119</v>
      </c>
      <c r="D34" s="12" t="s">
        <v>120</v>
      </c>
      <c r="E34" s="10">
        <v>20</v>
      </c>
      <c r="F34" s="12" t="s">
        <v>55</v>
      </c>
      <c r="G34" s="7" t="s">
        <v>12</v>
      </c>
    </row>
    <row r="35" spans="1:7" ht="20.100000000000001" customHeight="1">
      <c r="A35" s="7">
        <v>24</v>
      </c>
      <c r="B35" s="18" t="s">
        <v>121</v>
      </c>
      <c r="C35" s="18" t="s">
        <v>122</v>
      </c>
      <c r="D35" s="12" t="s">
        <v>123</v>
      </c>
      <c r="E35" s="10">
        <v>20</v>
      </c>
      <c r="F35" s="12" t="s">
        <v>46</v>
      </c>
      <c r="G35" s="7" t="s">
        <v>12</v>
      </c>
    </row>
    <row r="36" spans="1:7" ht="20.100000000000001" customHeight="1">
      <c r="A36" s="7">
        <v>25</v>
      </c>
      <c r="B36" s="18" t="s">
        <v>124</v>
      </c>
      <c r="C36" s="18" t="s">
        <v>125</v>
      </c>
      <c r="D36" s="12" t="s">
        <v>126</v>
      </c>
      <c r="E36" s="10">
        <v>20</v>
      </c>
      <c r="F36" s="12" t="s">
        <v>46</v>
      </c>
      <c r="G36" s="7" t="s">
        <v>12</v>
      </c>
    </row>
    <row r="37" spans="1:7" ht="20.100000000000001" customHeight="1">
      <c r="A37" s="7">
        <v>26</v>
      </c>
      <c r="B37" s="18" t="s">
        <v>127</v>
      </c>
      <c r="C37" s="18" t="s">
        <v>128</v>
      </c>
      <c r="D37" s="12" t="s">
        <v>129</v>
      </c>
      <c r="E37" s="10">
        <v>20</v>
      </c>
      <c r="F37" s="12" t="s">
        <v>46</v>
      </c>
      <c r="G37" s="7" t="s">
        <v>12</v>
      </c>
    </row>
    <row r="38" spans="1:7" ht="20.100000000000001" customHeight="1">
      <c r="A38" s="71" t="s">
        <v>130</v>
      </c>
      <c r="B38" s="71"/>
      <c r="C38" s="71"/>
      <c r="D38" s="72"/>
      <c r="E38" s="71"/>
      <c r="F38" s="72"/>
      <c r="G38" s="72"/>
    </row>
    <row r="39" spans="1:7" ht="20.100000000000001" customHeight="1">
      <c r="A39" s="73" t="s">
        <v>26</v>
      </c>
      <c r="B39" s="73"/>
      <c r="C39" s="73"/>
      <c r="D39" s="74"/>
      <c r="E39" s="73"/>
      <c r="F39" s="74"/>
      <c r="G39" s="74"/>
    </row>
    <row r="40" spans="1:7" ht="20.100000000000001" customHeight="1">
      <c r="A40" s="14">
        <v>27</v>
      </c>
      <c r="B40" s="19" t="s">
        <v>131</v>
      </c>
      <c r="C40" s="15" t="s">
        <v>132</v>
      </c>
      <c r="D40" s="20" t="s">
        <v>133</v>
      </c>
      <c r="E40" s="16">
        <v>10</v>
      </c>
      <c r="F40" s="20" t="s">
        <v>134</v>
      </c>
      <c r="G40" s="16" t="s">
        <v>21</v>
      </c>
    </row>
    <row r="41" spans="1:7" ht="20.100000000000001" customHeight="1">
      <c r="A41" s="14">
        <v>28</v>
      </c>
      <c r="B41" s="19" t="s">
        <v>135</v>
      </c>
      <c r="C41" s="15" t="s">
        <v>136</v>
      </c>
      <c r="D41" s="20" t="s">
        <v>137</v>
      </c>
      <c r="E41" s="16">
        <v>10</v>
      </c>
      <c r="F41" s="20" t="s">
        <v>80</v>
      </c>
      <c r="G41" s="16" t="s">
        <v>21</v>
      </c>
    </row>
    <row r="42" spans="1:7" ht="20.100000000000001" customHeight="1">
      <c r="A42" s="14">
        <v>29</v>
      </c>
      <c r="B42" s="19" t="s">
        <v>138</v>
      </c>
      <c r="C42" s="15" t="s">
        <v>139</v>
      </c>
      <c r="D42" s="20" t="s">
        <v>140</v>
      </c>
      <c r="E42" s="16">
        <v>10</v>
      </c>
      <c r="F42" s="16" t="s">
        <v>141</v>
      </c>
      <c r="G42" s="16" t="s">
        <v>21</v>
      </c>
    </row>
    <row r="43" spans="1:7" ht="20.100000000000001" customHeight="1">
      <c r="A43" s="73" t="s">
        <v>27</v>
      </c>
      <c r="B43" s="73"/>
      <c r="C43" s="73"/>
      <c r="D43" s="74"/>
      <c r="E43" s="73"/>
      <c r="F43" s="74"/>
      <c r="G43" s="74"/>
    </row>
    <row r="44" spans="1:7" ht="20.100000000000001" customHeight="1">
      <c r="A44" s="14">
        <v>30</v>
      </c>
      <c r="B44" s="19" t="s">
        <v>142</v>
      </c>
      <c r="C44" s="15" t="s">
        <v>143</v>
      </c>
      <c r="D44" s="20" t="s">
        <v>144</v>
      </c>
      <c r="E44" s="16">
        <v>10</v>
      </c>
      <c r="F44" s="20" t="s">
        <v>62</v>
      </c>
      <c r="G44" s="16" t="s">
        <v>21</v>
      </c>
    </row>
    <row r="45" spans="1:7" s="1" customFormat="1" ht="20.100000000000001" customHeight="1">
      <c r="A45" s="14">
        <v>31</v>
      </c>
      <c r="B45" s="19" t="s">
        <v>145</v>
      </c>
      <c r="C45" s="15" t="s">
        <v>146</v>
      </c>
      <c r="D45" s="20" t="s">
        <v>147</v>
      </c>
      <c r="E45" s="16">
        <v>10</v>
      </c>
      <c r="F45" s="20" t="s">
        <v>75</v>
      </c>
      <c r="G45" s="16" t="s">
        <v>21</v>
      </c>
    </row>
    <row r="46" spans="1:7" s="1" customFormat="1" ht="20.100000000000001" customHeight="1">
      <c r="A46" s="14">
        <v>32</v>
      </c>
      <c r="B46" s="19" t="s">
        <v>148</v>
      </c>
      <c r="C46" s="15" t="s">
        <v>149</v>
      </c>
      <c r="D46" s="20" t="s">
        <v>150</v>
      </c>
      <c r="E46" s="16">
        <v>10</v>
      </c>
      <c r="F46" s="20" t="s">
        <v>55</v>
      </c>
      <c r="G46" s="16" t="s">
        <v>21</v>
      </c>
    </row>
    <row r="47" spans="1:7" s="1" customFormat="1" ht="20.100000000000001" customHeight="1">
      <c r="A47" s="14">
        <v>33</v>
      </c>
      <c r="B47" s="19" t="s">
        <v>151</v>
      </c>
      <c r="C47" s="15" t="s">
        <v>152</v>
      </c>
      <c r="D47" s="20" t="s">
        <v>153</v>
      </c>
      <c r="E47" s="16">
        <v>10</v>
      </c>
      <c r="F47" s="20" t="s">
        <v>66</v>
      </c>
      <c r="G47" s="16" t="s">
        <v>21</v>
      </c>
    </row>
    <row r="48" spans="1:7" s="1" customFormat="1" ht="20.100000000000001" customHeight="1">
      <c r="A48" s="73" t="s">
        <v>28</v>
      </c>
      <c r="B48" s="73"/>
      <c r="C48" s="73"/>
      <c r="D48" s="74"/>
      <c r="E48" s="73"/>
      <c r="F48" s="74"/>
      <c r="G48" s="74"/>
    </row>
    <row r="49" spans="1:7" s="1" customFormat="1" ht="20.100000000000001" customHeight="1">
      <c r="A49" s="14">
        <v>34</v>
      </c>
      <c r="B49" s="19" t="s">
        <v>154</v>
      </c>
      <c r="C49" s="15" t="s">
        <v>155</v>
      </c>
      <c r="D49" s="20" t="s">
        <v>156</v>
      </c>
      <c r="E49" s="16">
        <v>10</v>
      </c>
      <c r="F49" s="20" t="s">
        <v>80</v>
      </c>
      <c r="G49" s="16" t="s">
        <v>21</v>
      </c>
    </row>
    <row r="50" spans="1:7" ht="27" customHeight="1">
      <c r="A50" s="14">
        <v>35</v>
      </c>
      <c r="B50" s="19" t="s">
        <v>157</v>
      </c>
      <c r="C50" s="15" t="s">
        <v>158</v>
      </c>
      <c r="D50" s="20" t="s">
        <v>159</v>
      </c>
      <c r="E50" s="16">
        <v>10</v>
      </c>
      <c r="F50" s="16" t="s">
        <v>141</v>
      </c>
      <c r="G50" s="16" t="s">
        <v>21</v>
      </c>
    </row>
    <row r="51" spans="1:7" ht="20.100000000000001" customHeight="1">
      <c r="A51" s="14">
        <v>36</v>
      </c>
      <c r="B51" s="19" t="s">
        <v>160</v>
      </c>
      <c r="C51" s="15" t="s">
        <v>161</v>
      </c>
      <c r="D51" s="20" t="s">
        <v>162</v>
      </c>
      <c r="E51" s="7">
        <v>10</v>
      </c>
      <c r="F51" s="16" t="s">
        <v>141</v>
      </c>
      <c r="G51" s="16" t="s">
        <v>21</v>
      </c>
    </row>
    <row r="52" spans="1:7" ht="20.100000000000001" customHeight="1">
      <c r="A52" s="73" t="s">
        <v>29</v>
      </c>
      <c r="B52" s="73"/>
      <c r="C52" s="73"/>
      <c r="D52" s="74"/>
      <c r="E52" s="73"/>
      <c r="F52" s="74"/>
      <c r="G52" s="74"/>
    </row>
    <row r="53" spans="1:7" ht="20.100000000000001" customHeight="1">
      <c r="A53" s="14">
        <v>37</v>
      </c>
      <c r="B53" s="19" t="s">
        <v>163</v>
      </c>
      <c r="C53" s="15" t="s">
        <v>164</v>
      </c>
      <c r="D53" s="20" t="s">
        <v>165</v>
      </c>
      <c r="E53" s="16">
        <v>10</v>
      </c>
      <c r="F53" s="16" t="s">
        <v>141</v>
      </c>
      <c r="G53" s="16" t="s">
        <v>21</v>
      </c>
    </row>
    <row r="54" spans="1:7" ht="20.100000000000001" customHeight="1">
      <c r="A54" s="73" t="s">
        <v>30</v>
      </c>
      <c r="B54" s="73"/>
      <c r="C54" s="73"/>
      <c r="D54" s="74"/>
      <c r="E54" s="73"/>
      <c r="F54" s="74"/>
      <c r="G54" s="74" t="s">
        <v>21</v>
      </c>
    </row>
    <row r="55" spans="1:7" ht="27.95" customHeight="1">
      <c r="A55" s="14">
        <v>38</v>
      </c>
      <c r="B55" s="19" t="s">
        <v>166</v>
      </c>
      <c r="C55" s="15" t="s">
        <v>167</v>
      </c>
      <c r="D55" s="20" t="s">
        <v>168</v>
      </c>
      <c r="E55" s="16">
        <v>10</v>
      </c>
      <c r="F55" s="16" t="s">
        <v>141</v>
      </c>
      <c r="G55" s="16" t="s">
        <v>21</v>
      </c>
    </row>
    <row r="56" spans="1:7" ht="20.100000000000001" customHeight="1">
      <c r="A56" s="71" t="s">
        <v>169</v>
      </c>
      <c r="B56" s="71"/>
      <c r="C56" s="71"/>
      <c r="D56" s="72"/>
      <c r="E56" s="71"/>
      <c r="F56" s="72"/>
      <c r="G56" s="72"/>
    </row>
    <row r="57" spans="1:7" ht="20.100000000000001" customHeight="1">
      <c r="A57" s="7">
        <v>39</v>
      </c>
      <c r="B57" s="13" t="s">
        <v>170</v>
      </c>
      <c r="C57" s="13" t="s">
        <v>132</v>
      </c>
      <c r="D57" s="12" t="s">
        <v>171</v>
      </c>
      <c r="E57" s="12">
        <v>10</v>
      </c>
      <c r="F57" s="16" t="s">
        <v>141</v>
      </c>
      <c r="G57" s="12" t="s">
        <v>15</v>
      </c>
    </row>
    <row r="58" spans="1:7" ht="20.100000000000001" customHeight="1">
      <c r="A58" s="7">
        <v>40</v>
      </c>
      <c r="B58" s="8" t="s">
        <v>172</v>
      </c>
      <c r="C58" s="8" t="s">
        <v>132</v>
      </c>
      <c r="D58" s="12" t="s">
        <v>173</v>
      </c>
      <c r="E58" s="12">
        <v>10</v>
      </c>
      <c r="F58" s="16" t="s">
        <v>141</v>
      </c>
      <c r="G58" s="12" t="s">
        <v>15</v>
      </c>
    </row>
    <row r="59" spans="1:7" ht="20.100000000000001" customHeight="1">
      <c r="A59" s="7">
        <v>41</v>
      </c>
      <c r="B59" s="13" t="s">
        <v>174</v>
      </c>
      <c r="C59" s="13" t="s">
        <v>132</v>
      </c>
      <c r="D59" s="12" t="s">
        <v>175</v>
      </c>
      <c r="E59" s="12">
        <v>10</v>
      </c>
      <c r="F59" s="16" t="s">
        <v>141</v>
      </c>
      <c r="G59" s="12" t="s">
        <v>15</v>
      </c>
    </row>
    <row r="60" spans="1:7" ht="20.100000000000001" customHeight="1">
      <c r="A60" s="7">
        <v>42</v>
      </c>
      <c r="B60" s="8" t="s">
        <v>176</v>
      </c>
      <c r="C60" s="8" t="s">
        <v>132</v>
      </c>
      <c r="D60" s="12" t="s">
        <v>177</v>
      </c>
      <c r="E60" s="12">
        <v>10</v>
      </c>
      <c r="F60" s="16" t="s">
        <v>141</v>
      </c>
      <c r="G60" s="12" t="s">
        <v>15</v>
      </c>
    </row>
    <row r="61" spans="1:7" ht="20.100000000000001" customHeight="1">
      <c r="A61" s="7">
        <v>43</v>
      </c>
      <c r="B61" s="13" t="s">
        <v>178</v>
      </c>
      <c r="C61" s="13" t="s">
        <v>132</v>
      </c>
      <c r="D61" s="12" t="s">
        <v>179</v>
      </c>
      <c r="E61" s="12">
        <v>10</v>
      </c>
      <c r="F61" s="16" t="s">
        <v>141</v>
      </c>
      <c r="G61" s="12" t="s">
        <v>15</v>
      </c>
    </row>
    <row r="62" spans="1:7" ht="20.100000000000001" customHeight="1">
      <c r="A62" s="7">
        <v>44</v>
      </c>
      <c r="B62" s="8" t="s">
        <v>180</v>
      </c>
      <c r="C62" s="8" t="s">
        <v>181</v>
      </c>
      <c r="D62" s="12" t="s">
        <v>182</v>
      </c>
      <c r="E62" s="12">
        <v>10</v>
      </c>
      <c r="F62" s="16" t="s">
        <v>141</v>
      </c>
      <c r="G62" s="12" t="s">
        <v>15</v>
      </c>
    </row>
  </sheetData>
  <autoFilter ref="A3:G62">
    <extLst/>
  </autoFilter>
  <mergeCells count="16">
    <mergeCell ref="A56:G56"/>
    <mergeCell ref="A39:G39"/>
    <mergeCell ref="A43:G43"/>
    <mergeCell ref="A48:G48"/>
    <mergeCell ref="A52:G52"/>
    <mergeCell ref="A54:G54"/>
    <mergeCell ref="A15:G15"/>
    <mergeCell ref="A17:G17"/>
    <mergeCell ref="A19:G19"/>
    <mergeCell ref="A25:G25"/>
    <mergeCell ref="A38:G38"/>
    <mergeCell ref="A2:G2"/>
    <mergeCell ref="A4:G4"/>
    <mergeCell ref="A5:G5"/>
    <mergeCell ref="A9:G9"/>
    <mergeCell ref="A12:G12"/>
  </mergeCells>
  <phoneticPr fontId="21" type="noConversion"/>
  <printOptions horizontalCentered="1"/>
  <pageMargins left="0.59027777777777801" right="0.59027777777777801" top="0.74791666666666701" bottom="0.39305555555555599" header="0.23611111111111099" footer="0.23611111111111099"/>
  <pageSetup paperSize="9" orientation="landscape" r:id="rId1"/>
  <headerFooter>
    <oddFooter>&amp;C第 &amp;P 页，共 &amp;N 页</oddFooter>
  </headerFooter>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申报及拟立项情况</vt:lpstr>
      <vt:lpstr>立项建议</vt:lpstr>
      <vt:lpstr>立项建议!Print_Titles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KJJ</dc:creator>
  <cp:lastModifiedBy>钟参云</cp:lastModifiedBy>
  <dcterms:created xsi:type="dcterms:W3CDTF">2019-05-27T03:54:00Z</dcterms:created>
  <dcterms:modified xsi:type="dcterms:W3CDTF">2019-06-17T06:21:34Z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2052-11.8.2.7978</vt:lpwstr>
  </property>
</Properties>
</file>